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9" i="1" l="1"/>
  <c r="D11" i="1"/>
  <c r="C11" i="1"/>
  <c r="E15" i="1"/>
  <c r="E9" i="1"/>
  <c r="E12" i="1"/>
  <c r="C8" i="1" l="1"/>
  <c r="E7" i="1"/>
  <c r="E10" i="1"/>
  <c r="E13" i="1"/>
  <c r="E14" i="1"/>
  <c r="E17" i="1"/>
  <c r="E18" i="1"/>
  <c r="D6" i="1"/>
  <c r="D8" i="1"/>
  <c r="D16" i="1"/>
  <c r="C16" i="1"/>
  <c r="C6" i="1"/>
  <c r="D5" i="1" l="1"/>
  <c r="D4" i="1" s="1"/>
  <c r="E8" i="1"/>
  <c r="E16" i="1"/>
  <c r="E6" i="1"/>
  <c r="E11" i="1"/>
  <c r="C5" i="1"/>
  <c r="C4" i="1" s="1"/>
  <c r="E4" i="1" l="1"/>
  <c r="E5" i="1"/>
</calcChain>
</file>

<file path=xl/sharedStrings.xml><?xml version="1.0" encoding="utf-8"?>
<sst xmlns="http://schemas.openxmlformats.org/spreadsheetml/2006/main" count="35" uniqueCount="35">
  <si>
    <t>№ п/п</t>
  </si>
  <si>
    <t>Наименование расходов</t>
  </si>
  <si>
    <t>Бюджетная роспись</t>
  </si>
  <si>
    <t>Исполнение бюджета</t>
  </si>
  <si>
    <t>% исполнения</t>
  </si>
  <si>
    <t>Всего расходов по министерству, в т.ч.:</t>
  </si>
  <si>
    <t>Финансирование мероприятий, в т.ч.:</t>
  </si>
  <si>
    <t>1.1.</t>
  </si>
  <si>
    <t>В рамках нацпроектов РФ:</t>
  </si>
  <si>
    <t>1.1.1.</t>
  </si>
  <si>
    <t>"Производительность труда и поддержка занятости"</t>
  </si>
  <si>
    <t>1.2.</t>
  </si>
  <si>
    <t>Мероприятия, не включенные в нацпроекты РФ, но софинансируемые из ФБ</t>
  </si>
  <si>
    <t>1.2.1.</t>
  </si>
  <si>
    <t>Финансирование фонда развития промышленности УР</t>
  </si>
  <si>
    <t>1.2.2.</t>
  </si>
  <si>
    <t>Развитие рынка газомоторного топлива в Удмуртской Республике</t>
  </si>
  <si>
    <t>1.3.</t>
  </si>
  <si>
    <t>Прочие мероприятия</t>
  </si>
  <si>
    <t>1.3.1.</t>
  </si>
  <si>
    <t>1.3.2.</t>
  </si>
  <si>
    <t>Поддержка промышленных предприятий в форме субсидий</t>
  </si>
  <si>
    <t>1.3.3.</t>
  </si>
  <si>
    <t>Субсидии общественным объединениям инвалидов на возмещение части затрат за пользование коммунальными услугами</t>
  </si>
  <si>
    <t>Субсидии АО "УК "Удмуртский машиностроительный кластер"</t>
  </si>
  <si>
    <t>Содержание аппарата министерства, в том числе:</t>
  </si>
  <si>
    <t>2.1.</t>
  </si>
  <si>
    <t>Заработная плата и начисления</t>
  </si>
  <si>
    <t>2.2.</t>
  </si>
  <si>
    <t>Другие расходы  на содержание аппарата</t>
  </si>
  <si>
    <t>тыс. руб.</t>
  </si>
  <si>
    <t>1.3.4</t>
  </si>
  <si>
    <t>Субсидии на техническое перевооружение, содействие росту конкурентоспособности и продвижению продукции предприятий обрабатывающих производств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</si>
  <si>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</si>
  <si>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 xml:space="preserve">Исполнение бюджета Удмуртской Республики за 2021 год 
Министерство промышленности и торговли Удмуртской Республики (бюджет для граждан)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</si>
</sst>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I10" sqref="I10"/>
    </sheetView>
  </sheetViews>
  <sheetFormatPr defaultRowHeight="15" x14ac:dyDescent="0.25"/>
  <cols>
    <col min="1" max="1" width="5.7109375" customWidth="1"/>
    <col min="2" max="2" width="46.5703125" customWidth="1"/>
    <col min="3" max="3" width="25.140625" customWidth="1"/>
    <col min="4" max="4" width="29.42578125" customWidth="1"/>
    <col min="5" max="5" width="19.140625" customWidth="1"/>
  </cols>
  <sheetData>
    <row r="1" spans="1:5" ht="51" customHeight="1" x14ac:dyDescent="0.25">
      <c r="A1" s="11" t="s">
        <v>34</v>
      </c>
      <c r="B1" s="12"/>
      <c r="C1" s="12"/>
      <c r="D1" s="12"/>
      <c r="E1" s="12"/>
    </row>
    <row r="2" spans="1:5" ht="13.5" customHeight="1" x14ac:dyDescent="0.25">
      <c r="A2" s="4"/>
      <c r="B2" s="5"/>
      <c r="C2" s="5"/>
      <c r="D2" s="5"/>
      <c r="E2" s="6" t="s">
        <v>30</v>
      </c>
    </row>
    <row r="3" spans="1:5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5.75" x14ac:dyDescent="0.25">
      <c r="A4" s="3"/>
      <c r="B4" s="1" t="s">
        <v>5</v>
      </c>
      <c r="C4" s="7">
        <f>C5+C16+C19</f>
        <v>320457.90000000002</v>
      </c>
      <c r="D4" s="7">
        <f>D5+D16+D19</f>
        <v>320205.59999999998</v>
      </c>
      <c r="E4" s="8">
        <f>D4/C4*100</f>
        <v>99.921268909270125</v>
      </c>
    </row>
    <row r="5" spans="1:5" ht="15.75" x14ac:dyDescent="0.25">
      <c r="A5" s="2">
        <v>1</v>
      </c>
      <c r="B5" s="1" t="s">
        <v>6</v>
      </c>
      <c r="C5" s="7">
        <f>C6+C8+C11</f>
        <v>250264.2</v>
      </c>
      <c r="D5" s="7">
        <f>D6+D8+D11</f>
        <v>250168.8</v>
      </c>
      <c r="E5" s="8">
        <f t="shared" ref="E5:E19" si="0">D5/C5*100</f>
        <v>99.961880284914898</v>
      </c>
    </row>
    <row r="6" spans="1:5" ht="15.75" x14ac:dyDescent="0.25">
      <c r="A6" s="2" t="s">
        <v>7</v>
      </c>
      <c r="B6" s="1" t="s">
        <v>8</v>
      </c>
      <c r="C6" s="7">
        <f>C7</f>
        <v>24989.1</v>
      </c>
      <c r="D6" s="7">
        <f>D7</f>
        <v>24989.1</v>
      </c>
      <c r="E6" s="8">
        <f t="shared" si="0"/>
        <v>100</v>
      </c>
    </row>
    <row r="7" spans="1:5" ht="31.5" x14ac:dyDescent="0.25">
      <c r="A7" s="2" t="s">
        <v>9</v>
      </c>
      <c r="B7" s="1" t="s">
        <v>10</v>
      </c>
      <c r="C7" s="7">
        <v>24989.1</v>
      </c>
      <c r="D7" s="7">
        <v>24989.1</v>
      </c>
      <c r="E7" s="8">
        <f t="shared" si="0"/>
        <v>100</v>
      </c>
    </row>
    <row r="8" spans="1:5" ht="31.5" x14ac:dyDescent="0.25">
      <c r="A8" s="2" t="s">
        <v>11</v>
      </c>
      <c r="B8" s="1" t="s">
        <v>12</v>
      </c>
      <c r="C8" s="7">
        <f>C9+C10</f>
        <v>123236</v>
      </c>
      <c r="D8" s="7">
        <f>D9+D10</f>
        <v>123236</v>
      </c>
      <c r="E8" s="8">
        <f t="shared" si="0"/>
        <v>100</v>
      </c>
    </row>
    <row r="9" spans="1:5" ht="31.5" x14ac:dyDescent="0.25">
      <c r="A9" s="2" t="s">
        <v>13</v>
      </c>
      <c r="B9" s="1" t="s">
        <v>14</v>
      </c>
      <c r="C9" s="7">
        <v>30000</v>
      </c>
      <c r="D9" s="7">
        <v>30000</v>
      </c>
      <c r="E9" s="8">
        <f t="shared" si="0"/>
        <v>100</v>
      </c>
    </row>
    <row r="10" spans="1:5" ht="31.5" x14ac:dyDescent="0.25">
      <c r="A10" s="2" t="s">
        <v>15</v>
      </c>
      <c r="B10" s="1" t="s">
        <v>16</v>
      </c>
      <c r="C10" s="7">
        <v>93236</v>
      </c>
      <c r="D10" s="7">
        <v>93236</v>
      </c>
      <c r="E10" s="8">
        <f t="shared" si="0"/>
        <v>100</v>
      </c>
    </row>
    <row r="11" spans="1:5" ht="15.75" x14ac:dyDescent="0.25">
      <c r="A11" s="2" t="s">
        <v>17</v>
      </c>
      <c r="B11" s="1" t="s">
        <v>18</v>
      </c>
      <c r="C11" s="7">
        <f>C12+C13+C14+C15</f>
        <v>102039.1</v>
      </c>
      <c r="D11" s="7">
        <f>D12+D13+D14+D15</f>
        <v>101943.7</v>
      </c>
      <c r="E11" s="8">
        <f t="shared" si="0"/>
        <v>99.906506427438103</v>
      </c>
    </row>
    <row r="12" spans="1:5" ht="31.5" x14ac:dyDescent="0.25">
      <c r="A12" s="2" t="s">
        <v>19</v>
      </c>
      <c r="B12" s="1" t="s">
        <v>21</v>
      </c>
      <c r="C12" s="7">
        <v>80169.3</v>
      </c>
      <c r="D12" s="7">
        <v>80073.899999999994</v>
      </c>
      <c r="E12" s="8">
        <f t="shared" si="0"/>
        <v>99.881001829877519</v>
      </c>
    </row>
    <row r="13" spans="1:5" ht="47.25" x14ac:dyDescent="0.25">
      <c r="A13" s="2" t="s">
        <v>20</v>
      </c>
      <c r="B13" s="1" t="s">
        <v>23</v>
      </c>
      <c r="C13" s="7">
        <v>12735.1</v>
      </c>
      <c r="D13" s="7">
        <v>12735.1</v>
      </c>
      <c r="E13" s="8">
        <f t="shared" si="0"/>
        <v>100</v>
      </c>
    </row>
    <row r="14" spans="1:5" ht="31.5" x14ac:dyDescent="0.25">
      <c r="A14" s="2" t="s">
        <v>22</v>
      </c>
      <c r="B14" s="1" t="s">
        <v>24</v>
      </c>
      <c r="C14" s="7">
        <v>2036.3</v>
      </c>
      <c r="D14" s="7">
        <v>2036.3</v>
      </c>
      <c r="E14" s="8">
        <f t="shared" si="0"/>
        <v>100</v>
      </c>
    </row>
    <row r="15" spans="1:5" ht="63" x14ac:dyDescent="0.25">
      <c r="A15" s="9" t="s">
        <v>31</v>
      </c>
      <c r="B15" s="1" t="s">
        <v>32</v>
      </c>
      <c r="C15" s="7">
        <v>7098.4</v>
      </c>
      <c r="D15" s="7">
        <v>7098.4</v>
      </c>
      <c r="E15" s="8">
        <f t="shared" si="0"/>
        <v>100</v>
      </c>
    </row>
    <row r="16" spans="1:5" ht="31.5" x14ac:dyDescent="0.25">
      <c r="A16" s="2">
        <v>2</v>
      </c>
      <c r="B16" s="1" t="s">
        <v>25</v>
      </c>
      <c r="C16" s="7">
        <f>C17+C18</f>
        <v>37657.700000000004</v>
      </c>
      <c r="D16" s="7">
        <f>D17+D18</f>
        <v>37500.799999999996</v>
      </c>
      <c r="E16" s="8">
        <f t="shared" si="0"/>
        <v>99.583352143120777</v>
      </c>
    </row>
    <row r="17" spans="1:5" ht="15.75" x14ac:dyDescent="0.25">
      <c r="A17" s="2" t="s">
        <v>26</v>
      </c>
      <c r="B17" s="1" t="s">
        <v>27</v>
      </c>
      <c r="C17" s="7">
        <v>36118.400000000001</v>
      </c>
      <c r="D17" s="7">
        <v>36054.199999999997</v>
      </c>
      <c r="E17" s="8">
        <f t="shared" si="0"/>
        <v>99.822251262514385</v>
      </c>
    </row>
    <row r="18" spans="1:5" ht="15.75" x14ac:dyDescent="0.25">
      <c r="A18" s="2" t="s">
        <v>28</v>
      </c>
      <c r="B18" s="1" t="s">
        <v>29</v>
      </c>
      <c r="C18" s="7">
        <v>1539.3</v>
      </c>
      <c r="D18" s="7">
        <v>1446.6</v>
      </c>
      <c r="E18" s="8">
        <f t="shared" si="0"/>
        <v>93.977782108750731</v>
      </c>
    </row>
    <row r="19" spans="1:5" ht="99.75" customHeight="1" x14ac:dyDescent="0.25">
      <c r="A19" s="2">
        <v>3</v>
      </c>
      <c r="B19" s="1" t="s">
        <v>33</v>
      </c>
      <c r="C19" s="7">
        <v>32536</v>
      </c>
      <c r="D19" s="7">
        <v>32536</v>
      </c>
      <c r="E19" s="10">
        <f t="shared" si="0"/>
        <v>100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2022-03-25T13:48:59Z</dcterms:modified>
</cp:coreProperties>
</file>